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4\OS 2024\PORTAL TRANSPARÊNCIA\2024\PLANILHAS 2024 POR UNIDADE\AGOSTO 2024\"/>
    </mc:Choice>
  </mc:AlternateContent>
  <xr:revisionPtr revIDLastSave="0" documentId="13_ncr:1_{0C58064E-6CE3-494F-BA56-538FA9AFA50B}" xr6:coauthVersionLast="47" xr6:coauthVersionMax="47" xr10:uidLastSave="{00000000-0000-0000-0000-000000000000}"/>
  <bookViews>
    <workbookView xWindow="-120" yWindow="-120" windowWidth="29040" windowHeight="15720" xr2:uid="{ED868F54-53A3-43D8-9C90-8EE5E5B8D5A6}"/>
  </bookViews>
  <sheets>
    <sheet name="HUGO-EINSTEIN" sheetId="1" r:id="rId1"/>
  </sheets>
  <definedNames>
    <definedName name="_xlnm._FilterDatabase" localSheetId="0" hidden="1">'HUGO-EINSTEIN'!$A$47:$K$52</definedName>
    <definedName name="_xlnm.Print_Area" localSheetId="0">'HUGO-EINSTEIN'!$A$1:$V$63</definedName>
    <definedName name="_xlnm.Print_Titles" localSheetId="0">'HUGO-EINSTEIN'!$46:$47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 l="1"/>
  <c r="L50" i="1" a="1"/>
  <c r="L50" i="1" s="1"/>
  <c r="L49" i="1" a="1"/>
  <c r="L49" i="1" s="1"/>
  <c r="L48" i="1" a="1"/>
  <c r="L48" i="1" s="1"/>
  <c r="U36" i="1"/>
  <c r="T36" i="1"/>
  <c r="S36" i="1"/>
  <c r="R36" i="1"/>
  <c r="Q36" i="1"/>
  <c r="P36" i="1"/>
  <c r="O36" i="1"/>
  <c r="N36" i="1"/>
  <c r="M36" i="1"/>
  <c r="L36" i="1"/>
  <c r="J36" i="1"/>
  <c r="I36" i="1"/>
  <c r="H36" i="1"/>
  <c r="G36" i="1"/>
  <c r="F36" i="1"/>
  <c r="E36" i="1"/>
  <c r="D36" i="1"/>
  <c r="B36" i="1"/>
  <c r="V35" i="1"/>
  <c r="V34" i="1"/>
  <c r="V33" i="1"/>
  <c r="V32" i="1"/>
  <c r="V31" i="1"/>
  <c r="V30" i="1"/>
  <c r="V29" i="1"/>
  <c r="V28" i="1"/>
  <c r="C28" i="1"/>
  <c r="C36" i="1" s="1"/>
  <c r="B28" i="1"/>
  <c r="V27" i="1"/>
  <c r="V26" i="1"/>
  <c r="V25" i="1"/>
  <c r="V24" i="1"/>
  <c r="V23" i="1"/>
  <c r="V22" i="1"/>
  <c r="V36" i="1" s="1"/>
</calcChain>
</file>

<file path=xl/sharedStrings.xml><?xml version="1.0" encoding="utf-8"?>
<sst xmlns="http://schemas.openxmlformats.org/spreadsheetml/2006/main" count="74" uniqueCount="56">
  <si>
    <t>Relatório Resumido da Execução Orçamentária e Financeira por Contrato de Gestão</t>
  </si>
  <si>
    <t>Mês/Ano: JANEIRO A AGOSTO/2024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</si>
  <si>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</si>
  <si>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</si>
  <si>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</si>
  <si>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</si>
  <si>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</si>
  <si>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054/2024 - SES, 1° apostilamento, 2° apostilamento.</t>
  </si>
  <si>
    <t>Vigência do Contrato de Gestão - : Início: 04/06/24   Término : A 30/11/24</t>
  </si>
  <si>
    <t>Previsão de Repasse Mensal do Contrato de Gestão/ADITIVO - Custeio : R$ 18.606.456,07  Processo nº 202400010035643</t>
  </si>
  <si>
    <t xml:space="preserve">Previsão de Repasse Mensal do Contrato de Gestão/ADITIVO - Investimentos : R$ Processo nº:
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</si>
  <si>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</si>
  <si>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</si>
  <si>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</si>
  <si>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</si>
  <si>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</si>
  <si>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</si>
  <si>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</si>
  <si>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</si>
  <si>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</si>
  <si>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</si>
  <si>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</si>
  <si>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</si>
  <si>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</si>
  <si>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10=5-(6+7) + 8 + 9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</si>
  <si>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</si>
  <si>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</si>
  <si>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</si>
  <si>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</si>
  <si>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</si>
  <si>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</si>
  <si>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</si>
  <si>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</si>
  <si>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</si>
  <si>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</si>
  <si>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</si>
  <si>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</si>
  <si>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</si>
  <si>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</si>
  <si>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</si>
  <si>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</si>
  <si>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</si>
  <si>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</si>
  <si>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</si>
  <si>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Glosa - Equatorial</t>
  </si>
  <si>
    <t>3.1.91.11.10</t>
  </si>
  <si>
    <t>SES/GAAL-11410, SES/GMAE-14421 E SES/SUPECC-03082.</t>
  </si>
  <si>
    <t>Glosa - Servidores cedidos.</t>
  </si>
  <si>
    <t>Total Geral</t>
  </si>
  <si>
    <t xml:space="preserve">* Glosa aplicada com valor estimado - ajuste será realizado posteriormente, quando informado pela SES/GMAE - CG-14421. </t>
  </si>
  <si>
    <t xml:space="preserve">Nota Explicativa:        </t>
  </si>
  <si>
    <t>Fonte:Contratos de Gestão e Aditivos contidos no processo e Portal Transparência: saude.go.gov.br  e Sistema SIOFINET - Portal.go.gov.br.</t>
  </si>
  <si>
    <t>Pedro de Aquino Morais Júnior</t>
  </si>
  <si>
    <t>Thalles Paulino de Ávila</t>
  </si>
  <si>
    <t>superintendente de Monitoramento dos Contratos de Gestão e Convênios -SES-GO</t>
  </si>
  <si>
    <t>Superintendente de Gestão Integrada -SGI/SES-GO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</si>
</sst>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[$-416]mmm\-yy;@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theme="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0" fontId="1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7" fontId="3" fillId="0" borderId="1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7" fontId="3" fillId="0" borderId="16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5" fillId="0" borderId="0" xfId="0" applyNumberFormat="1" applyFont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164" fontId="3" fillId="0" borderId="18" xfId="1" applyFont="1" applyBorder="1" applyAlignment="1" applyProtection="1">
      <alignment horizontal="right" vertical="center"/>
    </xf>
    <xf numFmtId="0" fontId="3" fillId="0" borderId="17" xfId="0" applyFont="1" applyBorder="1" applyAlignment="1">
      <alignment vertical="center" wrapText="1"/>
    </xf>
    <xf numFmtId="1" fontId="3" fillId="0" borderId="17" xfId="0" applyNumberFormat="1" applyFont="1" applyBorder="1" applyAlignment="1">
      <alignment vertical="center" wrapText="1"/>
    </xf>
    <xf numFmtId="165" fontId="3" fillId="0" borderId="17" xfId="0" applyNumberFormat="1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4" fontId="6" fillId="0" borderId="18" xfId="2" applyNumberFormat="1" applyFont="1" applyBorder="1" applyAlignment="1">
      <alignment horizontal="center" vertical="center"/>
    </xf>
    <xf numFmtId="0" fontId="5" fillId="5" borderId="17" xfId="0" applyFont="1" applyFill="1" applyBorder="1" applyAlignment="1">
      <alignment vertical="center" wrapText="1"/>
    </xf>
    <xf numFmtId="4" fontId="5" fillId="5" borderId="17" xfId="0" applyNumberFormat="1" applyFont="1" applyFill="1" applyBorder="1" applyAlignment="1">
      <alignment vertical="center" wrapText="1"/>
    </xf>
    <xf numFmtId="0" fontId="3" fillId="5" borderId="17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</cellXfs>
  <cellStyles count="3">
    <cellStyle name="Normal" xfId="0" builtinId="0"/>
    <cellStyle name="Normal 65" xfId="2" xr:uid="{3A5EF156-C5F0-40AE-844D-62BE80C2B201}"/>
    <cellStyle name="Vírgula 44" xfId="1" xr:uid="{7491C3DC-20AC-4199-9022-E50B4A1EB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121C-1FDD-4567-836A-BEEFD847AE96}">
  <sheetPr>
    <tabColor theme="7"/>
    <pageSetUpPr fitToPage="1"/>
  </sheetPr>
  <dimension ref="A1:X99"/>
  <sheetViews>
    <sheetView tabSelected="1" zoomScaleNormal="100" workbookViewId="0">
      <selection activeCell="A13" sqref="A13:V13"/>
    </sheetView>
  </sheetViews>
  <sheetFormatPr defaultColWidth="8.7109375" defaultRowHeight="15" x14ac:dyDescent="0.25"/>
  <cols>
    <col min="1" max="1" width="9.85546875" customWidth="1"/>
    <col min="2" max="2" width="14.28515625" style="36" customWidth="1"/>
    <col min="3" max="7" width="14.85546875" style="36" customWidth="1"/>
    <col min="8" max="8" width="17" style="36" customWidth="1"/>
    <col min="9" max="10" width="14.85546875" style="36" customWidth="1"/>
    <col min="11" max="11" width="16.7109375" style="36" customWidth="1"/>
    <col min="12" max="15" width="15.7109375" style="36" customWidth="1"/>
    <col min="16" max="22" width="15.7109375" customWidth="1"/>
  </cols>
  <sheetData>
    <row r="1" spans="1:24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</row>
    <row r="3" spans="1:24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"/>
      <c r="X3" s="4"/>
    </row>
    <row r="4" spans="1:24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4"/>
      <c r="X5" s="4"/>
    </row>
    <row r="6" spans="1:24" x14ac:dyDescent="0.25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3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4"/>
      <c r="X8" s="4"/>
    </row>
    <row r="9" spans="1:24" x14ac:dyDescent="0.25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3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3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4"/>
      <c r="X11" s="4"/>
    </row>
    <row r="12" spans="1:24" ht="15.75" thickBot="1" x14ac:dyDescent="0.3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customHeight="1" thickBot="1" x14ac:dyDescent="0.3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4"/>
      <c r="X13" s="4"/>
    </row>
    <row r="14" spans="1:24" ht="15.75" customHeight="1" thickBot="1" x14ac:dyDescent="0.3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4"/>
      <c r="X14" s="4"/>
    </row>
    <row r="15" spans="1:24" ht="15.75" thickBo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1"/>
      <c r="R15" s="11"/>
      <c r="S15" s="11"/>
      <c r="T15" s="11"/>
      <c r="U15" s="11"/>
      <c r="V15" s="11"/>
      <c r="W15" s="4"/>
      <c r="X15" s="4"/>
    </row>
    <row r="16" spans="1:24" ht="15.75" customHeight="1" thickBot="1" x14ac:dyDescent="0.3">
      <c r="A16" s="9" t="s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4"/>
      <c r="X16" s="4"/>
    </row>
    <row r="17" spans="1:24" ht="25.5" customHeight="1" thickBot="1" x14ac:dyDescent="0.3">
      <c r="A17" s="9" t="s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4"/>
      <c r="X17" s="4"/>
    </row>
    <row r="18" spans="1:24" ht="15.75" customHeight="1" thickBot="1" x14ac:dyDescent="0.3">
      <c r="A18" s="12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4"/>
      <c r="X18" s="4"/>
    </row>
    <row r="19" spans="1:24" s="16" customFormat="1" ht="15.75" customHeight="1" thickBot="1" x14ac:dyDescent="0.3">
      <c r="A19" s="13" t="s">
        <v>12</v>
      </c>
      <c r="B19" s="14"/>
      <c r="C19" s="15" t="s">
        <v>13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2"/>
      <c r="X19" s="2"/>
    </row>
    <row r="20" spans="1:24" s="16" customFormat="1" ht="90.75" customHeight="1" thickBot="1" x14ac:dyDescent="0.3">
      <c r="A20" s="13"/>
      <c r="B20" s="17" t="s">
        <v>14</v>
      </c>
      <c r="C20" s="18" t="s">
        <v>15</v>
      </c>
      <c r="D20" s="19" t="s">
        <v>16</v>
      </c>
      <c r="E20" s="19"/>
      <c r="F20" s="19"/>
      <c r="G20" s="19" t="s">
        <v>17</v>
      </c>
      <c r="H20" s="19"/>
      <c r="I20" s="19"/>
      <c r="J20" s="20" t="s">
        <v>18</v>
      </c>
      <c r="K20" s="19" t="s">
        <v>19</v>
      </c>
      <c r="L20" s="19"/>
      <c r="M20" s="19"/>
      <c r="N20" s="19"/>
      <c r="O20" s="19" t="s">
        <v>20</v>
      </c>
      <c r="P20" s="19"/>
      <c r="Q20" s="20" t="s">
        <v>21</v>
      </c>
      <c r="R20" s="19" t="s">
        <v>22</v>
      </c>
      <c r="S20" s="19"/>
      <c r="T20" s="19" t="s">
        <v>23</v>
      </c>
      <c r="U20" s="19"/>
      <c r="V20" s="18" t="s">
        <v>24</v>
      </c>
      <c r="W20" s="2"/>
      <c r="X20" s="2"/>
    </row>
    <row r="21" spans="1:24" s="16" customFormat="1" ht="37.5" customHeight="1" thickBot="1" x14ac:dyDescent="0.3">
      <c r="A21" s="13"/>
      <c r="B21" s="17"/>
      <c r="C21" s="18"/>
      <c r="D21" s="21" t="s">
        <v>25</v>
      </c>
      <c r="E21" s="21" t="s">
        <v>26</v>
      </c>
      <c r="F21" s="21" t="s">
        <v>27</v>
      </c>
      <c r="G21" s="21" t="s">
        <v>25</v>
      </c>
      <c r="H21" s="21" t="s">
        <v>26</v>
      </c>
      <c r="I21" s="21" t="s">
        <v>27</v>
      </c>
      <c r="J21" s="21" t="s">
        <v>25</v>
      </c>
      <c r="K21" s="21" t="s">
        <v>28</v>
      </c>
      <c r="L21" s="21" t="s">
        <v>25</v>
      </c>
      <c r="M21" s="21" t="s">
        <v>26</v>
      </c>
      <c r="N21" s="21" t="s">
        <v>27</v>
      </c>
      <c r="O21" s="21" t="s">
        <v>25</v>
      </c>
      <c r="P21" s="21" t="s">
        <v>26</v>
      </c>
      <c r="Q21" s="21"/>
      <c r="R21" s="21" t="s">
        <v>25</v>
      </c>
      <c r="S21" s="21" t="s">
        <v>26</v>
      </c>
      <c r="T21" s="21" t="s">
        <v>25</v>
      </c>
      <c r="U21" s="21" t="s">
        <v>29</v>
      </c>
      <c r="V21" s="18"/>
      <c r="W21" s="2"/>
      <c r="X21" s="2"/>
    </row>
    <row r="22" spans="1:24" s="16" customFormat="1" ht="15.75" thickBot="1" x14ac:dyDescent="0.3">
      <c r="A22" s="22">
        <v>45292</v>
      </c>
      <c r="B22" s="23"/>
      <c r="C22" s="24"/>
      <c r="D22" s="24"/>
      <c r="E22" s="24"/>
      <c r="F22" s="24"/>
      <c r="G22" s="24"/>
      <c r="H22" s="24"/>
      <c r="I22" s="24"/>
      <c r="J22" s="24"/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7">
        <f t="shared" ref="V22:V35" si="0">L22+M22+N22+R22+S22+T22+U22</f>
        <v>0</v>
      </c>
      <c r="W22" s="2"/>
      <c r="X22" s="2"/>
    </row>
    <row r="23" spans="1:24" s="16" customFormat="1" ht="15.75" thickBot="1" x14ac:dyDescent="0.3">
      <c r="A23" s="22">
        <v>45323</v>
      </c>
      <c r="B23" s="24"/>
      <c r="C23" s="24"/>
      <c r="D23" s="24"/>
      <c r="E23" s="24"/>
      <c r="F23" s="24"/>
      <c r="G23" s="24"/>
      <c r="H23" s="24"/>
      <c r="I23" s="24"/>
      <c r="J23" s="24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7">
        <f t="shared" si="0"/>
        <v>0</v>
      </c>
      <c r="W23" s="2"/>
      <c r="X23" s="2"/>
    </row>
    <row r="24" spans="1:24" s="16" customFormat="1" ht="15.75" thickBot="1" x14ac:dyDescent="0.3">
      <c r="A24" s="22">
        <v>45352</v>
      </c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7">
        <f t="shared" si="0"/>
        <v>0</v>
      </c>
      <c r="W24" s="2"/>
      <c r="X24" s="2"/>
    </row>
    <row r="25" spans="1:24" s="16" customFormat="1" ht="15.75" thickBot="1" x14ac:dyDescent="0.3">
      <c r="A25" s="22">
        <v>45383</v>
      </c>
      <c r="B25" s="24"/>
      <c r="C25" s="24"/>
      <c r="D25" s="24"/>
      <c r="E25" s="24"/>
      <c r="F25" s="24"/>
      <c r="G25" s="24"/>
      <c r="H25" s="24"/>
      <c r="I25" s="24"/>
      <c r="J25" s="24"/>
      <c r="K25" s="25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7">
        <f t="shared" si="0"/>
        <v>0</v>
      </c>
      <c r="W25" s="2"/>
      <c r="X25" s="2"/>
    </row>
    <row r="26" spans="1:24" s="16" customFormat="1" ht="15.75" thickBot="1" x14ac:dyDescent="0.3">
      <c r="A26" s="22">
        <v>45413</v>
      </c>
      <c r="B26" s="24"/>
      <c r="C26" s="24"/>
      <c r="D26" s="24">
        <v>39349261.259999998</v>
      </c>
      <c r="E26" s="24"/>
      <c r="F26" s="24"/>
      <c r="G26" s="24"/>
      <c r="H26" s="24"/>
      <c r="I26" s="24"/>
      <c r="J26" s="24"/>
      <c r="K26" s="25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>
        <f t="shared" si="0"/>
        <v>0</v>
      </c>
      <c r="W26" s="2"/>
      <c r="X26" s="2"/>
    </row>
    <row r="27" spans="1:24" s="16" customFormat="1" ht="15.75" thickBot="1" x14ac:dyDescent="0.3">
      <c r="A27" s="28">
        <v>45444</v>
      </c>
      <c r="B27" s="24">
        <v>16944750.890000001</v>
      </c>
      <c r="C27" s="27">
        <v>16944750.890000001</v>
      </c>
      <c r="D27" s="24">
        <v>500000</v>
      </c>
      <c r="E27" s="24"/>
      <c r="F27" s="24"/>
      <c r="G27" s="24">
        <v>17036352.02</v>
      </c>
      <c r="H27" s="24"/>
      <c r="I27" s="24"/>
      <c r="J27" s="27">
        <v>155912.55000000002</v>
      </c>
      <c r="K27" s="25">
        <v>45444</v>
      </c>
      <c r="L27" s="26">
        <v>16384914.449999999</v>
      </c>
      <c r="M27" s="26"/>
      <c r="N27" s="26"/>
      <c r="O27" s="26"/>
      <c r="P27" s="26"/>
      <c r="Q27" s="26"/>
      <c r="R27" s="26"/>
      <c r="S27" s="26"/>
      <c r="T27" s="26"/>
      <c r="U27" s="26"/>
      <c r="V27" s="27">
        <f t="shared" si="0"/>
        <v>16384914.449999999</v>
      </c>
      <c r="W27" s="2"/>
      <c r="X27" s="2"/>
    </row>
    <row r="28" spans="1:24" s="16" customFormat="1" ht="15.75" thickBot="1" x14ac:dyDescent="0.3">
      <c r="A28" s="28">
        <v>45474</v>
      </c>
      <c r="B28" s="24">
        <f>18860757.7+152220.09</f>
        <v>19012977.789999999</v>
      </c>
      <c r="C28" s="27">
        <f>18860757.7+152220.09</f>
        <v>19012977.789999999</v>
      </c>
      <c r="D28" s="24">
        <v>286592.55</v>
      </c>
      <c r="E28" s="24"/>
      <c r="F28" s="24"/>
      <c r="G28" s="24">
        <v>22254339.949999999</v>
      </c>
      <c r="H28" s="24"/>
      <c r="I28" s="24"/>
      <c r="J28" s="27">
        <v>160014.98000000001</v>
      </c>
      <c r="K28" s="25">
        <v>45474</v>
      </c>
      <c r="L28" s="26">
        <v>18351133.309999999</v>
      </c>
      <c r="M28" s="26"/>
      <c r="N28" s="26"/>
      <c r="O28" s="26"/>
      <c r="P28" s="26"/>
      <c r="Q28" s="26"/>
      <c r="R28" s="26"/>
      <c r="S28" s="26"/>
      <c r="T28" s="26"/>
      <c r="U28" s="26"/>
      <c r="V28" s="27">
        <f t="shared" si="0"/>
        <v>18351133.309999999</v>
      </c>
      <c r="W28" s="2"/>
      <c r="X28" s="2"/>
    </row>
    <row r="29" spans="1:24" s="16" customFormat="1" ht="15.75" thickBot="1" x14ac:dyDescent="0.3">
      <c r="A29" s="28">
        <v>45474</v>
      </c>
      <c r="B29" s="24"/>
      <c r="C29" s="27"/>
      <c r="D29" s="24"/>
      <c r="E29" s="24"/>
      <c r="F29" s="24"/>
      <c r="G29" s="24"/>
      <c r="H29" s="24"/>
      <c r="I29" s="24"/>
      <c r="J29" s="27"/>
      <c r="K29" s="25">
        <v>45444</v>
      </c>
      <c r="L29" s="26">
        <v>286592.55</v>
      </c>
      <c r="M29" s="26"/>
      <c r="N29" s="26"/>
      <c r="O29" s="26"/>
      <c r="P29" s="26"/>
      <c r="Q29" s="26"/>
      <c r="R29" s="26"/>
      <c r="S29" s="26"/>
      <c r="T29" s="26"/>
      <c r="U29" s="26"/>
      <c r="V29" s="27">
        <f t="shared" si="0"/>
        <v>286592.55</v>
      </c>
      <c r="W29" s="2"/>
      <c r="X29" s="2"/>
    </row>
    <row r="30" spans="1:24" s="16" customFormat="1" ht="15.75" thickBot="1" x14ac:dyDescent="0.3">
      <c r="A30" s="28">
        <v>45505</v>
      </c>
      <c r="B30" s="24">
        <v>3772151.5440000002</v>
      </c>
      <c r="C30" s="27">
        <v>3772151.5440000002</v>
      </c>
      <c r="D30" s="24"/>
      <c r="E30" s="24">
        <v>512640</v>
      </c>
      <c r="F30" s="24"/>
      <c r="G30" s="24">
        <v>305161.84000000003</v>
      </c>
      <c r="H30" s="24"/>
      <c r="I30" s="24"/>
      <c r="J30" s="27">
        <v>180000</v>
      </c>
      <c r="K30" s="25">
        <v>45505</v>
      </c>
      <c r="L30" s="26">
        <v>3423796.97</v>
      </c>
      <c r="M30" s="26"/>
      <c r="N30" s="26"/>
      <c r="O30" s="26"/>
      <c r="P30" s="26"/>
      <c r="Q30" s="26"/>
      <c r="R30" s="26"/>
      <c r="S30" s="26"/>
      <c r="T30" s="26"/>
      <c r="U30" s="26"/>
      <c r="V30" s="27">
        <f t="shared" si="0"/>
        <v>3423796.97</v>
      </c>
      <c r="W30" s="2"/>
      <c r="X30" s="2"/>
    </row>
    <row r="31" spans="1:24" s="16" customFormat="1" ht="15.75" thickBot="1" x14ac:dyDescent="0.3">
      <c r="A31" s="28">
        <v>45505</v>
      </c>
      <c r="B31" s="24"/>
      <c r="C31" s="27"/>
      <c r="D31" s="24"/>
      <c r="E31" s="24"/>
      <c r="F31" s="24"/>
      <c r="G31" s="24"/>
      <c r="H31" s="24"/>
      <c r="I31" s="24"/>
      <c r="J31" s="27"/>
      <c r="K31" s="25">
        <v>45474</v>
      </c>
      <c r="L31" s="26">
        <v>152220.09</v>
      </c>
      <c r="M31" s="26"/>
      <c r="N31" s="26"/>
      <c r="O31" s="26"/>
      <c r="P31" s="26"/>
      <c r="Q31" s="26"/>
      <c r="R31" s="26"/>
      <c r="S31" s="26"/>
      <c r="T31" s="26"/>
      <c r="U31" s="26"/>
      <c r="V31" s="27">
        <f t="shared" si="0"/>
        <v>152220.09</v>
      </c>
      <c r="W31" s="2"/>
      <c r="X31" s="2"/>
    </row>
    <row r="32" spans="1:24" s="16" customFormat="1" ht="15.75" thickBot="1" x14ac:dyDescent="0.3">
      <c r="A32" s="28">
        <v>45536</v>
      </c>
      <c r="B32" s="24"/>
      <c r="C32" s="27"/>
      <c r="D32" s="24"/>
      <c r="E32" s="24"/>
      <c r="F32" s="24"/>
      <c r="G32" s="24"/>
      <c r="H32" s="24"/>
      <c r="I32" s="24"/>
      <c r="J32" s="27"/>
      <c r="K32" s="25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7">
        <f t="shared" si="0"/>
        <v>0</v>
      </c>
      <c r="W32" s="2"/>
      <c r="X32" s="2"/>
    </row>
    <row r="33" spans="1:24" s="16" customFormat="1" ht="15.75" thickBot="1" x14ac:dyDescent="0.3">
      <c r="A33" s="22">
        <v>45566</v>
      </c>
      <c r="B33" s="24"/>
      <c r="C33" s="27"/>
      <c r="D33" s="24"/>
      <c r="E33" s="24"/>
      <c r="F33" s="24"/>
      <c r="G33" s="24"/>
      <c r="H33" s="24"/>
      <c r="I33" s="24"/>
      <c r="J33" s="27"/>
      <c r="K33" s="25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7">
        <f t="shared" si="0"/>
        <v>0</v>
      </c>
      <c r="W33" s="2"/>
      <c r="X33" s="2"/>
    </row>
    <row r="34" spans="1:24" s="16" customFormat="1" ht="15.75" thickBot="1" x14ac:dyDescent="0.3">
      <c r="A34" s="22">
        <v>45597</v>
      </c>
      <c r="B34" s="24"/>
      <c r="C34" s="27"/>
      <c r="D34" s="24"/>
      <c r="E34" s="24"/>
      <c r="F34" s="24"/>
      <c r="G34" s="24"/>
      <c r="H34" s="24"/>
      <c r="I34" s="24"/>
      <c r="J34" s="27"/>
      <c r="K34" s="25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7">
        <f t="shared" si="0"/>
        <v>0</v>
      </c>
      <c r="W34" s="2"/>
      <c r="X34" s="2"/>
    </row>
    <row r="35" spans="1:24" s="16" customFormat="1" ht="15.75" thickBot="1" x14ac:dyDescent="0.3">
      <c r="A35" s="22">
        <v>45627</v>
      </c>
      <c r="B35" s="24"/>
      <c r="C35" s="27"/>
      <c r="D35" s="24"/>
      <c r="E35" s="24"/>
      <c r="F35" s="24"/>
      <c r="G35" s="24"/>
      <c r="H35" s="24"/>
      <c r="I35" s="24"/>
      <c r="J35" s="27"/>
      <c r="K35" s="25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7">
        <f t="shared" si="0"/>
        <v>0</v>
      </c>
      <c r="W35" s="2"/>
      <c r="X35" s="2"/>
    </row>
    <row r="36" spans="1:24" s="16" customFormat="1" ht="15.75" thickBot="1" x14ac:dyDescent="0.3">
      <c r="A36" s="29"/>
      <c r="B36" s="30">
        <f t="shared" ref="B36:J36" si="1">SUM(B22:B35)</f>
        <v>39729880.223999999</v>
      </c>
      <c r="C36" s="30">
        <f t="shared" si="1"/>
        <v>39729880.223999999</v>
      </c>
      <c r="D36" s="30">
        <f t="shared" si="1"/>
        <v>40135853.809999995</v>
      </c>
      <c r="E36" s="30">
        <f t="shared" si="1"/>
        <v>512640</v>
      </c>
      <c r="F36" s="30">
        <f t="shared" si="1"/>
        <v>0</v>
      </c>
      <c r="G36" s="30">
        <f t="shared" si="1"/>
        <v>39595853.810000002</v>
      </c>
      <c r="H36" s="30">
        <f t="shared" si="1"/>
        <v>0</v>
      </c>
      <c r="I36" s="30">
        <f t="shared" si="1"/>
        <v>0</v>
      </c>
      <c r="J36" s="30">
        <f t="shared" si="1"/>
        <v>495927.53</v>
      </c>
      <c r="K36" s="30"/>
      <c r="L36" s="30">
        <f t="shared" ref="L36:V36" si="2">SUM(L22:L35)</f>
        <v>38598657.369999997</v>
      </c>
      <c r="M36" s="30">
        <f t="shared" si="2"/>
        <v>0</v>
      </c>
      <c r="N36" s="30">
        <f t="shared" si="2"/>
        <v>0</v>
      </c>
      <c r="O36" s="30">
        <f t="shared" si="2"/>
        <v>0</v>
      </c>
      <c r="P36" s="30">
        <f t="shared" si="2"/>
        <v>0</v>
      </c>
      <c r="Q36" s="30">
        <f t="shared" si="2"/>
        <v>0</v>
      </c>
      <c r="R36" s="30">
        <f t="shared" si="2"/>
        <v>0</v>
      </c>
      <c r="S36" s="30">
        <f t="shared" si="2"/>
        <v>0</v>
      </c>
      <c r="T36" s="30">
        <f t="shared" si="2"/>
        <v>0</v>
      </c>
      <c r="U36" s="30">
        <f t="shared" si="2"/>
        <v>0</v>
      </c>
      <c r="V36" s="30">
        <f t="shared" si="2"/>
        <v>38598657.369999997</v>
      </c>
      <c r="W36" s="2"/>
      <c r="X36" s="2"/>
    </row>
    <row r="37" spans="1:24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3"/>
      <c r="L37" s="32"/>
      <c r="M37" s="32"/>
      <c r="N37" s="32"/>
      <c r="O37" s="32"/>
      <c r="P37" s="34"/>
      <c r="Q37" s="34"/>
      <c r="R37" s="34"/>
      <c r="S37" s="34"/>
      <c r="T37" s="34"/>
      <c r="U37" s="34"/>
      <c r="V37" s="34"/>
      <c r="W37" s="4"/>
      <c r="X37" s="4"/>
    </row>
    <row r="38" spans="1:24" ht="36.75" customHeight="1" x14ac:dyDescent="0.25">
      <c r="A38" s="35" t="s">
        <v>30</v>
      </c>
      <c r="B38" s="35"/>
      <c r="C38" s="35"/>
      <c r="D38" s="35"/>
      <c r="E38" s="35"/>
      <c r="F38" s="32"/>
      <c r="G38" s="32"/>
      <c r="H38" s="32"/>
      <c r="J38" s="32"/>
      <c r="K38" s="33"/>
      <c r="L38" s="32"/>
      <c r="M38" s="32"/>
      <c r="N38" s="32"/>
      <c r="O38" s="32"/>
      <c r="P38" s="34"/>
      <c r="Q38" s="34"/>
      <c r="R38" s="34"/>
      <c r="S38" s="34"/>
      <c r="T38" s="34"/>
      <c r="U38" s="34"/>
      <c r="V38" s="34"/>
      <c r="W38" s="4"/>
      <c r="X38" s="4"/>
    </row>
    <row r="39" spans="1:24" ht="15" customHeight="1" x14ac:dyDescent="0.25">
      <c r="A39" s="37" t="s">
        <v>31</v>
      </c>
      <c r="B39" s="37"/>
      <c r="C39" s="37"/>
      <c r="D39" s="37"/>
      <c r="E39" s="37"/>
      <c r="F39" s="32"/>
      <c r="G39" s="32"/>
      <c r="H39" s="32"/>
      <c r="J39" s="32"/>
      <c r="K39" s="33"/>
      <c r="L39" s="32"/>
      <c r="M39" s="32"/>
      <c r="N39" s="32"/>
      <c r="O39" s="32"/>
      <c r="P39" s="34"/>
      <c r="Q39" s="34"/>
      <c r="R39" s="34"/>
      <c r="S39" s="34"/>
      <c r="T39" s="34"/>
      <c r="U39" s="34"/>
      <c r="V39" s="34"/>
      <c r="W39" s="4"/>
      <c r="X39" s="4"/>
    </row>
    <row r="40" spans="1:24" ht="36" customHeight="1" x14ac:dyDescent="0.25">
      <c r="A40" s="38" t="s">
        <v>32</v>
      </c>
      <c r="B40" s="38"/>
      <c r="C40" s="38"/>
      <c r="D40" s="38"/>
      <c r="E40" s="38"/>
      <c r="F40" s="32"/>
      <c r="G40" s="32"/>
      <c r="H40" s="32"/>
      <c r="J40" s="32"/>
      <c r="K40" s="33"/>
      <c r="L40" s="32"/>
      <c r="M40" s="32"/>
      <c r="N40" s="32"/>
      <c r="O40" s="32"/>
      <c r="P40" s="34"/>
      <c r="Q40" s="34"/>
      <c r="R40" s="34"/>
      <c r="S40" s="34"/>
      <c r="T40" s="34"/>
      <c r="U40" s="34"/>
      <c r="V40" s="34"/>
      <c r="W40" s="4"/>
      <c r="X40" s="4"/>
    </row>
    <row r="41" spans="1:24" ht="18.75" customHeight="1" x14ac:dyDescent="0.25">
      <c r="A41" s="38" t="s">
        <v>33</v>
      </c>
      <c r="B41" s="38"/>
      <c r="C41" s="38"/>
      <c r="D41" s="38"/>
      <c r="E41" s="38"/>
      <c r="F41" s="32"/>
      <c r="G41" s="32"/>
      <c r="H41" s="32"/>
      <c r="J41" s="32"/>
      <c r="K41" s="33"/>
      <c r="L41" s="32"/>
      <c r="M41" s="32"/>
      <c r="N41" s="32"/>
      <c r="O41" s="32"/>
      <c r="P41" s="34"/>
      <c r="Q41" s="34"/>
      <c r="R41" s="34"/>
      <c r="S41" s="34"/>
      <c r="T41" s="34"/>
      <c r="U41" s="34"/>
      <c r="V41" s="34"/>
      <c r="W41" s="4"/>
      <c r="X41" s="4"/>
    </row>
    <row r="42" spans="1:24" ht="18.75" customHeight="1" x14ac:dyDescent="0.25">
      <c r="A42" s="38" t="s">
        <v>34</v>
      </c>
      <c r="B42" s="38"/>
      <c r="C42" s="38"/>
      <c r="D42" s="38"/>
      <c r="E42" s="38"/>
      <c r="F42" s="32"/>
      <c r="G42" s="32"/>
      <c r="H42" s="32"/>
      <c r="J42" s="32"/>
      <c r="K42" s="33"/>
      <c r="L42" s="32"/>
      <c r="M42" s="32"/>
      <c r="N42" s="32"/>
      <c r="O42" s="32"/>
      <c r="P42" s="34"/>
      <c r="Q42" s="34"/>
      <c r="R42" s="34"/>
      <c r="S42" s="34"/>
      <c r="T42" s="34"/>
      <c r="U42" s="34"/>
      <c r="V42" s="34"/>
      <c r="W42" s="4"/>
      <c r="X42" s="4"/>
    </row>
    <row r="43" spans="1:24" ht="18.75" customHeight="1" x14ac:dyDescent="0.25">
      <c r="A43" s="38" t="s">
        <v>35</v>
      </c>
      <c r="B43" s="38"/>
      <c r="C43" s="38"/>
      <c r="D43" s="38"/>
      <c r="E43" s="38"/>
      <c r="F43" s="33"/>
      <c r="G43" s="33"/>
      <c r="H43" s="33"/>
      <c r="J43" s="33"/>
      <c r="K43" s="33"/>
      <c r="L43" s="39"/>
      <c r="M43" s="32"/>
      <c r="N43" s="33"/>
      <c r="O43" s="33"/>
      <c r="P43" s="31"/>
      <c r="Q43" s="31"/>
      <c r="R43" s="31"/>
      <c r="S43" s="31"/>
      <c r="T43" s="31"/>
      <c r="U43" s="31"/>
      <c r="V43" s="31"/>
      <c r="W43" s="4"/>
      <c r="X43" s="4"/>
    </row>
    <row r="44" spans="1:24" ht="18.75" customHeight="1" x14ac:dyDescent="0.25">
      <c r="A44" s="38" t="s">
        <v>36</v>
      </c>
      <c r="B44" s="38"/>
      <c r="C44" s="38"/>
      <c r="D44" s="38"/>
      <c r="E44" s="38"/>
      <c r="F44" s="33"/>
      <c r="G44" s="33"/>
      <c r="H44" s="33"/>
      <c r="I44" s="33"/>
      <c r="J44" s="33"/>
      <c r="K44" s="33"/>
      <c r="L44" s="39"/>
      <c r="M44" s="32"/>
      <c r="N44" s="33"/>
      <c r="O44" s="33"/>
      <c r="P44" s="31"/>
      <c r="Q44" s="31"/>
      <c r="R44" s="31"/>
      <c r="S44" s="31"/>
      <c r="T44" s="31"/>
      <c r="U44" s="31"/>
      <c r="V44" s="31"/>
      <c r="W44" s="4"/>
      <c r="X44" s="4"/>
    </row>
    <row r="45" spans="1:24" x14ac:dyDescent="0.25">
      <c r="A45" s="31"/>
      <c r="B45" s="33"/>
      <c r="C45" s="33"/>
      <c r="D45" s="33"/>
      <c r="E45" s="33"/>
      <c r="F45" s="33"/>
      <c r="G45" s="39"/>
      <c r="H45" s="33"/>
      <c r="I45" s="33"/>
      <c r="J45" s="33"/>
      <c r="K45" s="33"/>
      <c r="L45" s="33"/>
      <c r="M45" s="32"/>
      <c r="N45" s="33"/>
      <c r="O45" s="33"/>
      <c r="P45" s="31"/>
      <c r="Q45" s="31"/>
      <c r="R45" s="31"/>
      <c r="S45" s="31"/>
      <c r="T45" s="31"/>
      <c r="U45" s="31"/>
      <c r="V45" s="31"/>
      <c r="W45" s="4"/>
      <c r="X45" s="4"/>
    </row>
    <row r="46" spans="1:24" ht="15.75" customHeight="1" x14ac:dyDescent="0.25">
      <c r="A46" s="35" t="s">
        <v>37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3"/>
      <c r="M46" s="32"/>
      <c r="N46" s="33"/>
      <c r="O46" s="33"/>
      <c r="P46" s="31"/>
      <c r="Q46" s="31"/>
      <c r="R46" s="31"/>
      <c r="S46" s="31"/>
      <c r="T46" s="31"/>
      <c r="U46" s="31"/>
      <c r="V46" s="31"/>
      <c r="W46" s="4"/>
      <c r="X46" s="4"/>
    </row>
    <row r="47" spans="1:24" ht="38.25" customHeight="1" x14ac:dyDescent="0.25">
      <c r="A47" s="37" t="s">
        <v>31</v>
      </c>
      <c r="B47" s="37"/>
      <c r="C47" s="37"/>
      <c r="D47" s="37"/>
      <c r="E47" s="37"/>
      <c r="F47" s="40" t="s">
        <v>38</v>
      </c>
      <c r="G47" s="40" t="s">
        <v>39</v>
      </c>
      <c r="H47" s="40" t="s">
        <v>40</v>
      </c>
      <c r="I47" s="41" t="s">
        <v>41</v>
      </c>
      <c r="J47" s="41" t="s">
        <v>42</v>
      </c>
      <c r="K47" s="40" t="s">
        <v>43</v>
      </c>
      <c r="L47" s="42"/>
      <c r="M47" s="43"/>
      <c r="N47" s="42"/>
      <c r="O47" s="42"/>
      <c r="P47" s="31"/>
      <c r="Q47" s="31"/>
      <c r="R47" s="31"/>
      <c r="S47" s="31"/>
      <c r="T47" s="31"/>
      <c r="U47" s="31"/>
      <c r="V47" s="31"/>
      <c r="W47" s="4"/>
      <c r="X47" s="4"/>
    </row>
    <row r="48" spans="1:24" ht="36" customHeight="1" x14ac:dyDescent="0.25">
      <c r="A48" s="38" t="s">
        <v>44</v>
      </c>
      <c r="B48" s="38"/>
      <c r="C48" s="38"/>
      <c r="D48" s="38"/>
      <c r="E48" s="38"/>
      <c r="F48" s="44">
        <v>155912.54999999999</v>
      </c>
      <c r="G48" s="45" t="s">
        <v>45</v>
      </c>
      <c r="H48" s="46">
        <v>201800010008207</v>
      </c>
      <c r="I48" s="47">
        <v>45444</v>
      </c>
      <c r="J48" s="47">
        <v>45444</v>
      </c>
      <c r="K48" s="48" t="s">
        <v>46</v>
      </c>
      <c r="L48" s="49" t="e">
        <f t="array" aca="1" ref="L48" ca="1">comentariocelula(F48)</f>
        <v>#NAME?</v>
      </c>
      <c r="M48" s="49"/>
      <c r="N48" s="49"/>
      <c r="O48" s="49"/>
      <c r="P48" s="33"/>
      <c r="Q48" s="31"/>
      <c r="R48" s="31"/>
      <c r="S48" s="31"/>
      <c r="T48" s="31"/>
      <c r="U48" s="31"/>
      <c r="V48" s="31"/>
      <c r="W48" s="4"/>
      <c r="X48" s="4"/>
    </row>
    <row r="49" spans="1:24" ht="36" customHeight="1" x14ac:dyDescent="0.25">
      <c r="A49" s="38" t="s">
        <v>44</v>
      </c>
      <c r="B49" s="38"/>
      <c r="C49" s="38"/>
      <c r="D49" s="38"/>
      <c r="E49" s="38"/>
      <c r="F49" s="44">
        <v>160014.98000000001</v>
      </c>
      <c r="G49" s="45" t="s">
        <v>45</v>
      </c>
      <c r="H49" s="46">
        <v>201800010008207</v>
      </c>
      <c r="I49" s="47">
        <v>45474</v>
      </c>
      <c r="J49" s="47">
        <v>45474</v>
      </c>
      <c r="K49" s="48" t="s">
        <v>46</v>
      </c>
      <c r="L49" s="49" t="e">
        <f t="array" aca="1" ref="L49" ca="1">comentariocelula(F49)</f>
        <v>#NAME?</v>
      </c>
      <c r="M49" s="49"/>
      <c r="N49" s="49"/>
      <c r="O49" s="49"/>
      <c r="P49" s="33"/>
      <c r="Q49" s="31"/>
      <c r="R49" s="31"/>
      <c r="S49" s="31"/>
      <c r="T49" s="31"/>
      <c r="U49" s="31"/>
      <c r="V49" s="31"/>
      <c r="W49" s="4"/>
      <c r="X49" s="4"/>
    </row>
    <row r="50" spans="1:24" ht="36" customHeight="1" x14ac:dyDescent="0.25">
      <c r="A50" s="38" t="s">
        <v>47</v>
      </c>
      <c r="B50" s="38"/>
      <c r="C50" s="38"/>
      <c r="D50" s="38"/>
      <c r="E50" s="38"/>
      <c r="F50" s="50">
        <v>180000</v>
      </c>
      <c r="G50" s="45" t="s">
        <v>45</v>
      </c>
      <c r="H50" s="46">
        <v>201800010008207</v>
      </c>
      <c r="I50" s="47">
        <v>45505</v>
      </c>
      <c r="J50" s="47">
        <v>45505</v>
      </c>
      <c r="K50" s="48" t="s">
        <v>46</v>
      </c>
      <c r="L50" s="49" t="e">
        <f t="array" aca="1" ref="L50" ca="1">comentariocelula(F50)</f>
        <v>#NAME?</v>
      </c>
      <c r="M50" s="49"/>
      <c r="N50" s="49"/>
      <c r="O50" s="49"/>
      <c r="P50" s="33"/>
      <c r="Q50" s="31"/>
      <c r="R50" s="31"/>
      <c r="S50" s="31"/>
      <c r="T50" s="31"/>
      <c r="U50" s="31"/>
      <c r="V50" s="31"/>
      <c r="W50" s="4"/>
      <c r="X50" s="4"/>
    </row>
    <row r="51" spans="1:24" ht="15" customHeight="1" x14ac:dyDescent="0.25">
      <c r="A51" s="51" t="s">
        <v>48</v>
      </c>
      <c r="B51" s="51"/>
      <c r="C51" s="51"/>
      <c r="D51" s="51"/>
      <c r="E51" s="51"/>
      <c r="F51" s="52">
        <f>SUM(F48:F50)</f>
        <v>495927.53</v>
      </c>
      <c r="G51" s="53"/>
      <c r="H51" s="53"/>
      <c r="I51" s="53"/>
      <c r="J51" s="53"/>
      <c r="K51" s="53"/>
      <c r="L51" s="33"/>
      <c r="M51" s="33"/>
      <c r="N51" s="33"/>
      <c r="O51" s="33"/>
      <c r="P51" s="33"/>
      <c r="Q51" s="31"/>
      <c r="R51" s="31"/>
      <c r="S51" s="31"/>
      <c r="T51" s="31"/>
      <c r="U51" s="31"/>
      <c r="V51" s="31"/>
      <c r="W51" s="4"/>
      <c r="X51" s="4"/>
    </row>
    <row r="52" spans="1:24" ht="15" customHeight="1" x14ac:dyDescent="0.25">
      <c r="A52" s="54" t="s">
        <v>49</v>
      </c>
      <c r="B52" s="54"/>
      <c r="C52" s="54"/>
      <c r="D52" s="54"/>
      <c r="E52" s="54"/>
      <c r="F52" s="54"/>
      <c r="G52" s="54"/>
      <c r="H52" s="54"/>
      <c r="I52" s="33"/>
      <c r="J52" s="33"/>
      <c r="K52" s="33"/>
      <c r="L52" s="33"/>
      <c r="M52" s="33"/>
      <c r="N52" s="33"/>
      <c r="O52" s="33"/>
      <c r="P52" s="31"/>
      <c r="Q52" s="31"/>
      <c r="R52" s="31"/>
      <c r="S52" s="31"/>
      <c r="T52" s="31"/>
      <c r="U52" s="31"/>
      <c r="V52" s="31"/>
      <c r="W52" s="4"/>
      <c r="X52" s="4"/>
    </row>
    <row r="53" spans="1:24" ht="15.75" thickBot="1" x14ac:dyDescent="0.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31"/>
      <c r="Q53" s="31"/>
      <c r="R53" s="31"/>
      <c r="S53" s="31"/>
      <c r="T53" s="31"/>
      <c r="U53" s="31"/>
      <c r="V53" s="31"/>
      <c r="W53" s="4"/>
      <c r="X53" s="4"/>
    </row>
    <row r="54" spans="1:24" ht="15.75" customHeight="1" thickBot="1" x14ac:dyDescent="0.3">
      <c r="A54" s="56" t="s">
        <v>50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7"/>
      <c r="O54" s="57"/>
      <c r="P54" s="31"/>
      <c r="Q54" s="31"/>
      <c r="R54" s="31"/>
      <c r="S54" s="31"/>
      <c r="T54" s="31"/>
      <c r="U54" s="31"/>
      <c r="V54" s="31"/>
      <c r="W54" s="4"/>
      <c r="X54" s="4"/>
    </row>
    <row r="55" spans="1:24" ht="75" customHeight="1" thickBot="1" x14ac:dyDescent="0.3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7"/>
      <c r="O55" s="57"/>
      <c r="P55" s="31"/>
      <c r="Q55" s="31"/>
      <c r="R55" s="31"/>
      <c r="S55" s="31"/>
      <c r="T55" s="31"/>
      <c r="U55" s="31"/>
      <c r="V55" s="31"/>
      <c r="W55" s="4"/>
      <c r="X55" s="4"/>
    </row>
    <row r="56" spans="1:24" x14ac:dyDescent="0.25">
      <c r="A56" s="31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1"/>
      <c r="Q56" s="31"/>
      <c r="R56" s="31"/>
      <c r="S56" s="31"/>
      <c r="T56" s="31"/>
      <c r="U56" s="31"/>
      <c r="V56" s="31"/>
      <c r="W56" s="4"/>
      <c r="X56" s="4"/>
    </row>
    <row r="57" spans="1:24" ht="15" customHeight="1" x14ac:dyDescent="0.25">
      <c r="A57" s="54" t="s">
        <v>51</v>
      </c>
      <c r="B57" s="54"/>
      <c r="C57" s="54"/>
      <c r="D57" s="54"/>
      <c r="E57" s="54"/>
      <c r="F57" s="54"/>
      <c r="G57" s="54"/>
      <c r="H57" s="54"/>
      <c r="I57" s="33"/>
      <c r="J57" s="33"/>
      <c r="K57" s="33"/>
      <c r="L57" s="33"/>
      <c r="M57" s="33"/>
      <c r="N57" s="33"/>
      <c r="O57" s="33"/>
      <c r="P57" s="31"/>
      <c r="Q57" s="31"/>
      <c r="R57" s="31"/>
      <c r="S57" s="31"/>
      <c r="T57" s="31"/>
      <c r="U57" s="31"/>
      <c r="V57" s="31"/>
      <c r="W57" s="4"/>
      <c r="X57" s="4"/>
    </row>
    <row r="58" spans="1:24" x14ac:dyDescent="0.25">
      <c r="A58" s="31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1"/>
      <c r="Q58" s="31"/>
      <c r="R58" s="31"/>
      <c r="S58" s="31"/>
      <c r="T58" s="31"/>
      <c r="U58" s="31"/>
      <c r="V58" s="31"/>
      <c r="W58" s="4"/>
      <c r="X58" s="4"/>
    </row>
    <row r="59" spans="1:24" x14ac:dyDescent="0.25">
      <c r="A59" s="31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1"/>
      <c r="Q59" s="31"/>
      <c r="R59" s="31"/>
      <c r="S59" s="31"/>
      <c r="T59" s="31"/>
      <c r="U59" s="31"/>
      <c r="V59" s="31"/>
      <c r="W59" s="4"/>
      <c r="X59" s="4"/>
    </row>
    <row r="60" spans="1:24" x14ac:dyDescent="0.25">
      <c r="A60" s="31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1"/>
      <c r="Q60" s="31"/>
      <c r="R60" s="31"/>
      <c r="S60" s="31"/>
      <c r="T60" s="31"/>
      <c r="U60" s="31"/>
      <c r="V60" s="31"/>
      <c r="W60" s="4"/>
      <c r="X60" s="4"/>
    </row>
    <row r="61" spans="1:24" ht="15" customHeight="1" x14ac:dyDescent="0.25">
      <c r="A61" s="31"/>
      <c r="B61" s="33"/>
      <c r="C61" s="33"/>
      <c r="D61" s="58" t="s">
        <v>52</v>
      </c>
      <c r="E61" s="58"/>
      <c r="F61" s="58"/>
      <c r="I61" s="58" t="s">
        <v>53</v>
      </c>
      <c r="J61" s="58"/>
      <c r="K61" s="58"/>
      <c r="L61" s="58"/>
      <c r="M61" s="33"/>
      <c r="N61" s="33"/>
      <c r="O61" s="33"/>
      <c r="P61" s="31"/>
      <c r="Q61" s="31"/>
      <c r="R61" s="31"/>
      <c r="S61" s="31"/>
      <c r="T61" s="31"/>
      <c r="U61" s="31"/>
      <c r="V61" s="31"/>
      <c r="W61" s="4"/>
      <c r="X61" s="4"/>
    </row>
    <row r="62" spans="1:24" ht="30.75" customHeight="1" x14ac:dyDescent="0.25">
      <c r="A62" s="31"/>
      <c r="B62" s="33"/>
      <c r="C62" s="33"/>
      <c r="D62" s="58" t="s">
        <v>54</v>
      </c>
      <c r="E62" s="58"/>
      <c r="F62" s="58"/>
      <c r="I62" s="58" t="s">
        <v>55</v>
      </c>
      <c r="J62" s="58"/>
      <c r="K62" s="58"/>
      <c r="L62" s="58"/>
      <c r="M62" s="33"/>
      <c r="N62" s="33"/>
      <c r="O62" s="33"/>
      <c r="P62" s="31"/>
      <c r="Q62" s="31"/>
      <c r="R62" s="31"/>
      <c r="S62" s="31"/>
      <c r="T62" s="31"/>
      <c r="U62" s="31"/>
      <c r="V62" s="31"/>
      <c r="W62" s="4"/>
      <c r="X62" s="4"/>
    </row>
    <row r="63" spans="1:24" x14ac:dyDescent="0.25">
      <c r="A63" s="31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1"/>
      <c r="Q63" s="31"/>
      <c r="R63" s="31"/>
      <c r="S63" s="31"/>
      <c r="T63" s="31"/>
      <c r="U63" s="31"/>
      <c r="V63" s="31"/>
      <c r="W63" s="4"/>
      <c r="X63" s="4"/>
    </row>
    <row r="64" spans="1:24" x14ac:dyDescent="0.25">
      <c r="A64" s="31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1"/>
      <c r="Q64" s="31"/>
      <c r="R64" s="31"/>
      <c r="S64" s="31"/>
      <c r="T64" s="31"/>
      <c r="U64" s="31"/>
      <c r="V64" s="31"/>
      <c r="W64" s="4"/>
      <c r="X64" s="4"/>
    </row>
    <row r="65" spans="1:24" x14ac:dyDescent="0.25">
      <c r="A65" s="31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1"/>
      <c r="Q65" s="31"/>
      <c r="R65" s="31"/>
      <c r="S65" s="31"/>
      <c r="T65" s="31"/>
      <c r="U65" s="31"/>
      <c r="V65" s="31"/>
      <c r="W65" s="4"/>
      <c r="X65" s="4"/>
    </row>
    <row r="66" spans="1:24" x14ac:dyDescent="0.25">
      <c r="A66" s="31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1"/>
      <c r="Q66" s="31"/>
      <c r="R66" s="31"/>
      <c r="S66" s="31"/>
      <c r="T66" s="31"/>
      <c r="U66" s="31"/>
      <c r="V66" s="31"/>
      <c r="W66" s="4"/>
      <c r="X66" s="4"/>
    </row>
    <row r="67" spans="1:24" x14ac:dyDescent="0.25">
      <c r="A67" s="31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1"/>
      <c r="Q67" s="31"/>
      <c r="R67" s="31"/>
      <c r="S67" s="31"/>
      <c r="T67" s="31"/>
      <c r="U67" s="31"/>
      <c r="V67" s="31"/>
      <c r="W67" s="4"/>
      <c r="X67" s="4"/>
    </row>
    <row r="68" spans="1:24" x14ac:dyDescent="0.25">
      <c r="A68" s="31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1"/>
      <c r="Q68" s="31"/>
      <c r="R68" s="31"/>
      <c r="S68" s="31"/>
      <c r="T68" s="31"/>
      <c r="U68" s="31"/>
      <c r="V68" s="31"/>
      <c r="W68" s="4"/>
      <c r="X68" s="4"/>
    </row>
    <row r="69" spans="1:24" x14ac:dyDescent="0.25">
      <c r="A69" s="31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1"/>
      <c r="Q69" s="31"/>
      <c r="R69" s="31"/>
      <c r="S69" s="31"/>
      <c r="T69" s="31"/>
      <c r="U69" s="31"/>
      <c r="V69" s="31"/>
      <c r="W69" s="4"/>
      <c r="X69" s="4"/>
    </row>
    <row r="70" spans="1:24" x14ac:dyDescent="0.25">
      <c r="A70" s="31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1"/>
      <c r="Q70" s="31"/>
      <c r="R70" s="31"/>
      <c r="S70" s="31"/>
      <c r="T70" s="31"/>
      <c r="U70" s="31"/>
      <c r="V70" s="31"/>
      <c r="W70" s="4"/>
      <c r="X70" s="4"/>
    </row>
    <row r="71" spans="1:24" x14ac:dyDescent="0.25">
      <c r="A71" s="31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1"/>
      <c r="Q71" s="31"/>
      <c r="R71" s="31"/>
      <c r="S71" s="31"/>
      <c r="T71" s="31"/>
      <c r="U71" s="31"/>
      <c r="V71" s="31"/>
      <c r="W71" s="4"/>
      <c r="X71" s="4"/>
    </row>
    <row r="72" spans="1:24" x14ac:dyDescent="0.25">
      <c r="A72" s="31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1"/>
      <c r="Q72" s="31"/>
      <c r="R72" s="31"/>
      <c r="S72" s="31"/>
      <c r="T72" s="31"/>
      <c r="U72" s="31"/>
      <c r="V72" s="31"/>
      <c r="W72" s="4"/>
      <c r="X72" s="4"/>
    </row>
    <row r="73" spans="1:24" x14ac:dyDescent="0.25">
      <c r="A73" s="31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1"/>
      <c r="Q73" s="31"/>
      <c r="R73" s="31"/>
      <c r="S73" s="31"/>
      <c r="T73" s="31"/>
      <c r="U73" s="31"/>
      <c r="V73" s="31"/>
      <c r="W73" s="4"/>
      <c r="X73" s="4"/>
    </row>
    <row r="74" spans="1:24" x14ac:dyDescent="0.25">
      <c r="A74" s="31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1"/>
      <c r="Q74" s="31"/>
      <c r="R74" s="31"/>
      <c r="S74" s="31"/>
      <c r="T74" s="31"/>
      <c r="U74" s="31"/>
      <c r="V74" s="31"/>
      <c r="W74" s="4"/>
      <c r="X74" s="4"/>
    </row>
    <row r="75" spans="1:24" x14ac:dyDescent="0.25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1"/>
      <c r="Q75" s="31"/>
      <c r="R75" s="31"/>
      <c r="S75" s="31"/>
      <c r="T75" s="31"/>
      <c r="U75" s="31"/>
      <c r="V75" s="31"/>
      <c r="W75" s="4"/>
      <c r="X75" s="4"/>
    </row>
    <row r="76" spans="1:24" x14ac:dyDescent="0.25">
      <c r="A76" s="3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1"/>
      <c r="Q76" s="31"/>
      <c r="R76" s="31"/>
      <c r="S76" s="31"/>
      <c r="T76" s="31"/>
      <c r="U76" s="31"/>
      <c r="V76" s="31"/>
      <c r="W76" s="4"/>
      <c r="X76" s="4"/>
    </row>
    <row r="77" spans="1:24" x14ac:dyDescent="0.25">
      <c r="A77" s="31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1"/>
      <c r="Q77" s="31"/>
      <c r="R77" s="31"/>
      <c r="S77" s="31"/>
      <c r="T77" s="31"/>
      <c r="U77" s="31"/>
      <c r="V77" s="31"/>
      <c r="W77" s="4"/>
      <c r="X77" s="4"/>
    </row>
    <row r="78" spans="1:24" x14ac:dyDescent="0.25">
      <c r="A78" s="31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1"/>
      <c r="Q78" s="31"/>
      <c r="R78" s="31"/>
      <c r="S78" s="31"/>
      <c r="T78" s="31"/>
      <c r="U78" s="31"/>
      <c r="V78" s="31"/>
      <c r="W78" s="4"/>
      <c r="X78" s="4"/>
    </row>
    <row r="79" spans="1:24" x14ac:dyDescent="0.25">
      <c r="A79" s="31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1"/>
      <c r="Q79" s="31"/>
      <c r="R79" s="31"/>
      <c r="S79" s="31"/>
      <c r="T79" s="31"/>
      <c r="U79" s="31"/>
      <c r="V79" s="31"/>
      <c r="W79" s="4"/>
      <c r="X79" s="4"/>
    </row>
    <row r="80" spans="1:24" x14ac:dyDescent="0.25">
      <c r="A80" s="31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1"/>
      <c r="Q80" s="31"/>
      <c r="R80" s="31"/>
      <c r="S80" s="31"/>
      <c r="T80" s="31"/>
      <c r="U80" s="31"/>
      <c r="V80" s="31"/>
      <c r="W80" s="4"/>
      <c r="X80" s="4"/>
    </row>
    <row r="81" spans="1:24" x14ac:dyDescent="0.25">
      <c r="A81" s="31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1"/>
      <c r="Q81" s="31"/>
      <c r="R81" s="31"/>
      <c r="S81" s="31"/>
      <c r="T81" s="31"/>
      <c r="U81" s="31"/>
      <c r="V81" s="31"/>
      <c r="W81" s="4"/>
      <c r="X81" s="4"/>
    </row>
    <row r="82" spans="1:24" x14ac:dyDescent="0.25">
      <c r="A82" s="31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1"/>
      <c r="Q82" s="31"/>
      <c r="R82" s="31"/>
      <c r="S82" s="31"/>
      <c r="T82" s="31"/>
      <c r="U82" s="31"/>
      <c r="V82" s="31"/>
      <c r="W82" s="4"/>
      <c r="X82" s="4"/>
    </row>
    <row r="83" spans="1:24" x14ac:dyDescent="0.25">
      <c r="A83" s="31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1"/>
      <c r="Q83" s="31"/>
      <c r="R83" s="31"/>
      <c r="S83" s="31"/>
      <c r="T83" s="31"/>
      <c r="U83" s="31"/>
      <c r="V83" s="31"/>
      <c r="W83" s="4"/>
      <c r="X83" s="4"/>
    </row>
    <row r="84" spans="1:24" x14ac:dyDescent="0.25">
      <c r="A84" s="31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1"/>
      <c r="Q84" s="31"/>
      <c r="R84" s="31"/>
      <c r="S84" s="31"/>
      <c r="T84" s="31"/>
      <c r="U84" s="31"/>
      <c r="V84" s="31"/>
      <c r="W84" s="4"/>
      <c r="X84" s="4"/>
    </row>
    <row r="85" spans="1:24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59"/>
      <c r="Q85" s="59"/>
      <c r="R85" s="59"/>
      <c r="S85" s="59"/>
      <c r="T85" s="59"/>
      <c r="U85" s="59"/>
      <c r="V85" s="59"/>
    </row>
    <row r="86" spans="1:24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59"/>
      <c r="Q86" s="59"/>
      <c r="R86" s="59"/>
      <c r="S86" s="59"/>
      <c r="T86" s="59"/>
      <c r="U86" s="59"/>
      <c r="V86" s="59"/>
    </row>
    <row r="87" spans="1:24" x14ac:dyDescent="0.2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59"/>
      <c r="Q87" s="59"/>
      <c r="R87" s="59"/>
      <c r="S87" s="59"/>
      <c r="T87" s="59"/>
      <c r="U87" s="59"/>
      <c r="V87" s="59"/>
    </row>
    <row r="88" spans="1:24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59"/>
      <c r="Q88" s="59"/>
      <c r="R88" s="59"/>
      <c r="S88" s="59"/>
      <c r="T88" s="59"/>
      <c r="U88" s="59"/>
      <c r="V88" s="59"/>
    </row>
    <row r="89" spans="1:24" x14ac:dyDescent="0.25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59"/>
      <c r="Q89" s="59"/>
      <c r="R89" s="59"/>
      <c r="S89" s="59"/>
      <c r="T89" s="59"/>
      <c r="U89" s="59"/>
      <c r="V89" s="59"/>
    </row>
    <row r="90" spans="1:24" x14ac:dyDescent="0.25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59"/>
      <c r="Q90" s="59"/>
      <c r="R90" s="59"/>
      <c r="S90" s="59"/>
      <c r="T90" s="59"/>
      <c r="U90" s="59"/>
      <c r="V90" s="59"/>
    </row>
    <row r="91" spans="1:24" x14ac:dyDescent="0.25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59"/>
      <c r="Q91" s="59"/>
      <c r="R91" s="59"/>
      <c r="S91" s="59"/>
      <c r="T91" s="59"/>
      <c r="U91" s="59"/>
      <c r="V91" s="59"/>
    </row>
    <row r="92" spans="1:24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59"/>
      <c r="Q92" s="59"/>
      <c r="R92" s="59"/>
      <c r="S92" s="59"/>
      <c r="T92" s="59"/>
      <c r="U92" s="59"/>
      <c r="V92" s="59"/>
    </row>
    <row r="93" spans="1:24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59"/>
      <c r="Q93" s="59"/>
      <c r="R93" s="59"/>
      <c r="S93" s="59"/>
      <c r="T93" s="59"/>
      <c r="U93" s="59"/>
      <c r="V93" s="59"/>
    </row>
    <row r="94" spans="1:24" x14ac:dyDescent="0.25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59"/>
      <c r="Q94" s="59"/>
      <c r="R94" s="59"/>
      <c r="S94" s="59"/>
      <c r="T94" s="59"/>
      <c r="U94" s="59"/>
      <c r="V94" s="59"/>
    </row>
    <row r="95" spans="1:24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59"/>
      <c r="Q95" s="59"/>
      <c r="R95" s="59"/>
      <c r="S95" s="59"/>
      <c r="T95" s="59"/>
      <c r="U95" s="59"/>
      <c r="V95" s="59"/>
    </row>
    <row r="96" spans="1:24" x14ac:dyDescent="0.25">
      <c r="A96" s="59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59"/>
      <c r="Q96" s="59"/>
      <c r="R96" s="59"/>
      <c r="S96" s="59"/>
      <c r="T96" s="59"/>
      <c r="U96" s="59"/>
      <c r="V96" s="59"/>
    </row>
    <row r="97" spans="1:22" x14ac:dyDescent="0.25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59"/>
      <c r="Q97" s="59"/>
      <c r="R97" s="59"/>
      <c r="S97" s="59"/>
      <c r="T97" s="59"/>
      <c r="U97" s="59"/>
      <c r="V97" s="59"/>
    </row>
    <row r="98" spans="1:22" x14ac:dyDescent="0.25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59"/>
      <c r="Q98" s="59"/>
      <c r="R98" s="59"/>
      <c r="S98" s="59"/>
      <c r="T98" s="59"/>
      <c r="U98" s="59"/>
      <c r="V98" s="59"/>
    </row>
    <row r="99" spans="1:22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59"/>
      <c r="Q99" s="59"/>
      <c r="R99" s="59"/>
      <c r="S99" s="59"/>
      <c r="T99" s="59"/>
      <c r="U99" s="59"/>
      <c r="V99" s="59"/>
    </row>
  </sheetData>
  <autoFilter ref="A47:K52" xr:uid="{00000000-0009-0000-0000-00000D000000}"/>
  <mergeCells count="51">
    <mergeCell ref="D61:F61"/>
    <mergeCell ref="I61:L61"/>
    <mergeCell ref="D62:F62"/>
    <mergeCell ref="I62:L62"/>
    <mergeCell ref="A51:E51"/>
    <mergeCell ref="A52:H52"/>
    <mergeCell ref="A53:O53"/>
    <mergeCell ref="A54:K55"/>
    <mergeCell ref="L54:O55"/>
    <mergeCell ref="A57:H57"/>
    <mergeCell ref="A47:E47"/>
    <mergeCell ref="A48:E48"/>
    <mergeCell ref="L48:O48"/>
    <mergeCell ref="A49:E49"/>
    <mergeCell ref="L49:O49"/>
    <mergeCell ref="A50:E50"/>
    <mergeCell ref="L50:O50"/>
    <mergeCell ref="A40:E40"/>
    <mergeCell ref="A41:E41"/>
    <mergeCell ref="A42:E42"/>
    <mergeCell ref="A43:E43"/>
    <mergeCell ref="A44:E44"/>
    <mergeCell ref="A46:K46"/>
    <mergeCell ref="O20:P20"/>
    <mergeCell ref="R20:S20"/>
    <mergeCell ref="T20:U20"/>
    <mergeCell ref="V20:V21"/>
    <mergeCell ref="A38:E38"/>
    <mergeCell ref="A39:E39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A9:N9"/>
    <mergeCell ref="A10:N10"/>
    <mergeCell ref="A11:V11"/>
    <mergeCell ref="A13:V13"/>
    <mergeCell ref="A14:V14"/>
    <mergeCell ref="A15:O15"/>
    <mergeCell ref="A1:V1"/>
    <mergeCell ref="A3:V3"/>
    <mergeCell ref="A5:V5"/>
    <mergeCell ref="A6:N6"/>
    <mergeCell ref="A7:N7"/>
    <mergeCell ref="A8:V8"/>
  </mergeCells>
  <pageMargins left="0.51180555555555596" right="0.51180555555555596" top="0.63472222222222197" bottom="0.78749999999999998" header="0.511811023622047" footer="0.31527777777777799"/>
  <pageSetup paperSize="9" fitToHeight="0" orientation="landscape" horizontalDpi="300" verticalDpi="300"/>
  <headerFooter>
    <oddFooter>&amp;LÁrea Responsável: SUPECC/SGI/SES&amp;RPág &amp;P de &amp;N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HUGO-EINSTEIN</vt:lpstr>
      <vt:lpstr>'HUGO-EINSTEIN'!Area_de_impressao</vt:lpstr>
      <vt:lpstr>'HUGO-EINSTEIN'!Titulos_de_impressao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Emilia Regina da Fonseca</cp:lastModifiedBy>
  <dcterms:created xsi:type="dcterms:W3CDTF">2024-09-23T19:03:51Z</dcterms:created>
  <dcterms:modified xsi:type="dcterms:W3CDTF">2024-09-23T19:04:17Z</dcterms:modified>
</cp:coreProperties>
</file>